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 (Penn)\Website\Briefs\Infrastructure\Static\"/>
    </mc:Choice>
  </mc:AlternateContent>
  <bookViews>
    <workbookView xWindow="0" yWindow="0" windowWidth="15525" windowHeight="766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E24" i="1" l="1"/>
  <c r="F24" i="1" s="1"/>
  <c r="I24" i="1" s="1"/>
  <c r="E23" i="1"/>
  <c r="F23" i="1" s="1"/>
  <c r="I23" i="1" s="1"/>
  <c r="E22" i="1"/>
  <c r="F22" i="1" s="1"/>
  <c r="I22" i="1" s="1"/>
  <c r="E21" i="1"/>
  <c r="F21" i="1" s="1"/>
  <c r="I21" i="1" s="1"/>
  <c r="E20" i="1"/>
  <c r="F20" i="1" s="1"/>
  <c r="I20" i="1" s="1"/>
  <c r="E19" i="1"/>
  <c r="F19" i="1" s="1"/>
  <c r="I19" i="1" s="1"/>
  <c r="E18" i="1"/>
  <c r="F18" i="1" s="1"/>
  <c r="I18" i="1" s="1"/>
  <c r="F17" i="1"/>
  <c r="I17" i="1" s="1"/>
  <c r="E17" i="1"/>
  <c r="E16" i="1"/>
  <c r="F16" i="1" s="1"/>
  <c r="I16" i="1" s="1"/>
  <c r="E15" i="1"/>
  <c r="F15" i="1" s="1"/>
  <c r="I15" i="1" s="1"/>
  <c r="E14" i="1"/>
  <c r="F14" i="1" s="1"/>
  <c r="I14" i="1" s="1"/>
  <c r="E13" i="1"/>
  <c r="F13" i="1" s="1"/>
  <c r="I13" i="1" s="1"/>
  <c r="H9" i="1"/>
  <c r="I9" i="1" s="1"/>
  <c r="H8" i="1"/>
  <c r="I8" i="1" s="1"/>
  <c r="H7" i="1"/>
  <c r="I7" i="1" s="1"/>
  <c r="H6" i="1"/>
  <c r="I6" i="1" s="1"/>
  <c r="I10" i="1" s="1"/>
  <c r="I25" i="1" l="1"/>
</calcChain>
</file>

<file path=xl/sharedStrings.xml><?xml version="1.0" encoding="utf-8"?>
<sst xmlns="http://schemas.openxmlformats.org/spreadsheetml/2006/main" count="69" uniqueCount="56">
  <si>
    <t>Program</t>
  </si>
  <si>
    <t>Federal Department</t>
  </si>
  <si>
    <t>Description of Change to Program</t>
  </si>
  <si>
    <t>Spending Change in 2018 (millions of $)</t>
  </si>
  <si>
    <t>in 2018</t>
  </si>
  <si>
    <t>10 years</t>
  </si>
  <si>
    <t>Spending change over 10 years (billions of $)</t>
  </si>
  <si>
    <t>Panel A: Program Changes for Which 10-year Estimates Are Provided in the Budget</t>
  </si>
  <si>
    <t>Highway Trust Fund</t>
  </si>
  <si>
    <t>Department of Transportation</t>
  </si>
  <si>
    <t>Rely on revenues from gas tax with no supplement.</t>
  </si>
  <si>
    <t>Air Traffic Control</t>
  </si>
  <si>
    <t>Federal Aviation Administration</t>
  </si>
  <si>
    <t>Modernise and privatise Air Traffic Control.</t>
  </si>
  <si>
    <t>Power Marketing Administrations</t>
  </si>
  <si>
    <t>Department of Energy</t>
  </si>
  <si>
    <t>Sell electricity infrastructure assets: Souwthwestern Power Administration, Western Area Power Administration and Bonneville Power Administration.</t>
  </si>
  <si>
    <t>Western Area Power Administration</t>
  </si>
  <si>
    <t>Eliminate borrowing for construction and funding of projects to deliver power.</t>
  </si>
  <si>
    <t>Rural Economic Development Program</t>
  </si>
  <si>
    <t>Department of Agriculture</t>
  </si>
  <si>
    <t>Eliminate zero interest loans for rural projects through local utility organizations.</t>
  </si>
  <si>
    <t>Electric and Telecommunications Utilities</t>
  </si>
  <si>
    <t>Eliminate interest payments on Rural Utilities Service accounts.</t>
  </si>
  <si>
    <t>Total</t>
  </si>
  <si>
    <t>Panel B: Program Changes for Which 2018 Values Are Used for Each of the Next 10 Years</t>
  </si>
  <si>
    <t>Capital Investment Grants</t>
  </si>
  <si>
    <t>Limit funding to existing grants that provide funding for heavy rail, light rail, street cars and bus transit.</t>
  </si>
  <si>
    <t>National Infrastructure Investment (TIGER)</t>
  </si>
  <si>
    <t>Eliminate funding for highway, bus, inland ports, bridges and rail.</t>
  </si>
  <si>
    <t>Abandoned Mine Land Grants</t>
  </si>
  <si>
    <t>Department of the Interior</t>
  </si>
  <si>
    <t>Eliminate funding economic development projects including for recreational use, highway, coal seam fires and water mains.</t>
  </si>
  <si>
    <t>Indian Community Block Grants *</t>
  </si>
  <si>
    <t>Department of Housing and Urban Development</t>
  </si>
  <si>
    <t>Reduce funding for housing and eliminate funding for community facilities and infrastructure including roads, water and sewer facilities.</t>
  </si>
  <si>
    <t>Rural Water and Waste Disposal Program</t>
  </si>
  <si>
    <t>Eliminate funding for drinking water and sewage systems to areas with population of under 10,000.</t>
  </si>
  <si>
    <t>Choice Neighborhoods *</t>
  </si>
  <si>
    <t>Eliminate grants to improve neighborhoods with distressed public and/or assisted housing, including schools, vacant property, housing and services.</t>
  </si>
  <si>
    <t>Community Development Block Grant*</t>
  </si>
  <si>
    <t>Eliminate funds to state and local governments for housing rehabilitation, blight removal, infrastructure and public improvements and public services.</t>
  </si>
  <si>
    <t>Corps of Engineers</t>
  </si>
  <si>
    <t>US Army Corps of Engineers</t>
  </si>
  <si>
    <t>Reduction to agency top line. Agency funds dams, navigation channels, inland harbors and hydro power.</t>
  </si>
  <si>
    <t>Essential Air Service</t>
  </si>
  <si>
    <t>Reduce funding for remote airports for subsidized commercial air service</t>
  </si>
  <si>
    <t>Amtrak Long Distance Service</t>
  </si>
  <si>
    <t>Terminate support for long distance services.</t>
  </si>
  <si>
    <t>EPA categorical grants</t>
  </si>
  <si>
    <t>Environmental Protection Agency</t>
  </si>
  <si>
    <t>Reduce funding for state efforts to meet the Clean Air Act, Clean Water Act and Safe Drinking Water Act.</t>
  </si>
  <si>
    <t>Hazardous Substance Superfund Account</t>
  </si>
  <si>
    <t>Reduce Funding for clean-up of hazardous waste sites and emergency release of hazardous substances.</t>
  </si>
  <si>
    <t>* Program includes support for the development of housing.</t>
  </si>
  <si>
    <t xml:space="preserve">Sources: Office of Management and Budget. "Budget of the U.S. Government: A New Foundation for American Greatness: Fiscal Year 2018." May 2017. Available at www.whitehouse.gov/wp-content/uploads/2017/11/msar.pdf and Office of Management and Budget. "Major Savings and Reforms: Budget of the U.S. Government: Fiscal Year 2018." May 2017. Available at  www.whitehouse.gov/sites/whitehouse.gov/files/omb/budget/fy2018/budget.pdf.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</si>
</sst>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/>
    <xf numFmtId="0" fontId="0" fillId="0" borderId="2" xfId="0" applyFont="1" applyBorder="1" applyAlignment="1">
      <alignment wrapText="1"/>
    </xf>
    <xf numFmtId="0" fontId="2" fillId="0" borderId="3" xfId="0" applyFont="1" applyBorder="1"/>
    <xf numFmtId="0" fontId="1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4" xfId="0" applyFont="1" applyBorder="1" applyAlignment="1"/>
    <xf numFmtId="0" fontId="0" fillId="0" borderId="2" xfId="0" applyFont="1" applyBorder="1" applyAlignment="1">
      <alignment horizontal="right" vertical="top"/>
    </xf>
    <xf numFmtId="0" fontId="0" fillId="0" borderId="3" xfId="0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right" vertical="top"/>
    </xf>
    <xf numFmtId="2" fontId="0" fillId="0" borderId="6" xfId="0" applyNumberFormat="1" applyFont="1" applyBorder="1" applyAlignment="1">
      <alignment horizontal="right" vertical="top"/>
    </xf>
    <xf numFmtId="2" fontId="0" fillId="0" borderId="0" xfId="0" applyNumberFormat="1" applyFont="1" applyAlignment="1">
      <alignment horizontal="right" vertical="top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right" vertical="top"/>
    </xf>
    <xf numFmtId="0" fontId="0" fillId="0" borderId="9" xfId="0" applyFont="1" applyBorder="1" applyAlignment="1">
      <alignment horizontal="right" vertical="top"/>
    </xf>
    <xf numFmtId="2" fontId="0" fillId="0" borderId="8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left" vertical="top" wrapText="1"/>
    </xf>
    <xf numFmtId="2" fontId="5" fillId="0" borderId="8" xfId="0" applyNumberFormat="1" applyFont="1" applyBorder="1" applyAlignment="1">
      <alignment horizontal="right" vertical="top" wrapText="1"/>
    </xf>
    <xf numFmtId="2" fontId="0" fillId="0" borderId="0" xfId="0" applyNumberFormat="1" applyFont="1" applyAlignment="1">
      <alignment horizontal="right" vertical="top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0" fontId="0" fillId="0" borderId="6" xfId="0" applyFont="1" applyBorder="1" applyAlignment="1">
      <alignment horizontal="right" vertical="top"/>
    </xf>
    <xf numFmtId="0" fontId="0" fillId="0" borderId="7" xfId="0" applyFont="1" applyBorder="1" applyAlignment="1">
      <alignment horizontal="left" vertical="top" wrapText="1"/>
    </xf>
    <xf numFmtId="3" fontId="0" fillId="0" borderId="9" xfId="0" applyNumberFormat="1" applyFont="1" applyBorder="1" applyAlignment="1">
      <alignment horizontal="right" vertical="top"/>
    </xf>
    <xf numFmtId="164" fontId="0" fillId="0" borderId="9" xfId="0" applyNumberFormat="1" applyFont="1" applyBorder="1" applyAlignment="1">
      <alignment horizontal="right" vertical="top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2" fontId="5" fillId="0" borderId="8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2" fillId="0" borderId="0" xfId="0" applyFont="1" applyAlignment="1"/>
    <xf numFmtId="1" fontId="2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Font="1" applyAlignment="1"/>
    <xf numFmtId="0" fontId="5" fillId="0" borderId="10" xfId="0" applyFont="1" applyBorder="1" applyAlignment="1">
      <alignment horizontal="right"/>
    </xf>
    <xf numFmtId="0" fontId="2" fillId="0" borderId="9" xfId="0" applyFont="1" applyBorder="1"/>
    <xf numFmtId="0" fontId="4" fillId="0" borderId="10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2" fillId="0" borderId="3" xfId="0" applyFont="1" applyBorder="1"/>
    <xf numFmtId="0" fontId="1" fillId="0" borderId="1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/>
  </sheetViews>
  <sheetFormatPr defaultColWidth="14.42578125" defaultRowHeight="15" customHeight="1" x14ac:dyDescent="0.25"/>
  <cols>
    <col min="1" max="1" width="46" customWidth="1"/>
    <col min="2" max="2" width="20.7109375" customWidth="1"/>
    <col min="3" max="3" width="61.140625" customWidth="1"/>
    <col min="4" max="4" width="13.85546875" hidden="1" customWidth="1"/>
    <col min="5" max="5" width="12.28515625" hidden="1" customWidth="1"/>
    <col min="6" max="6" width="6.7109375" hidden="1" customWidth="1"/>
    <col min="7" max="7" width="7.28515625" hidden="1" customWidth="1"/>
    <col min="8" max="8" width="11.7109375" hidden="1" customWidth="1"/>
    <col min="9" max="9" width="16" customWidth="1"/>
    <col min="10" max="10" width="4.28515625" customWidth="1"/>
  </cols>
  <sheetData>
    <row r="1" spans="1:10" ht="60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4</v>
      </c>
      <c r="G1" s="4" t="s">
        <v>5</v>
      </c>
      <c r="H1" s="4" t="s">
        <v>5</v>
      </c>
      <c r="I1" s="5" t="s">
        <v>6</v>
      </c>
      <c r="J1" s="6"/>
    </row>
    <row r="2" spans="1:10" x14ac:dyDescent="0.25">
      <c r="A2" s="7"/>
      <c r="B2" s="4"/>
      <c r="C2" s="4"/>
      <c r="D2" s="8"/>
      <c r="E2" s="9"/>
      <c r="F2" s="9"/>
      <c r="G2" s="9"/>
      <c r="H2" s="9"/>
      <c r="I2" s="8"/>
      <c r="J2" s="10"/>
    </row>
    <row r="3" spans="1:10" x14ac:dyDescent="0.25">
      <c r="A3" s="44" t="s">
        <v>7</v>
      </c>
      <c r="B3" s="45"/>
      <c r="C3" s="45"/>
      <c r="D3" s="45"/>
      <c r="E3" s="45"/>
      <c r="F3" s="45"/>
      <c r="G3" s="45"/>
      <c r="H3" s="45"/>
      <c r="I3" s="45"/>
      <c r="J3" s="10"/>
    </row>
    <row r="4" spans="1:10" ht="30" x14ac:dyDescent="0.25">
      <c r="A4" s="11" t="s">
        <v>8</v>
      </c>
      <c r="B4" s="11" t="s">
        <v>9</v>
      </c>
      <c r="C4" s="12" t="s">
        <v>10</v>
      </c>
      <c r="D4" s="13"/>
      <c r="E4" s="10"/>
      <c r="F4" s="10"/>
      <c r="G4" s="10"/>
      <c r="H4" s="10"/>
      <c r="I4" s="14">
        <v>-95.275999999999996</v>
      </c>
      <c r="J4" s="15"/>
    </row>
    <row r="5" spans="1:10" ht="30" x14ac:dyDescent="0.25">
      <c r="A5" s="11" t="s">
        <v>11</v>
      </c>
      <c r="B5" s="11" t="s">
        <v>12</v>
      </c>
      <c r="C5" s="12" t="s">
        <v>13</v>
      </c>
      <c r="D5" s="13"/>
      <c r="E5" s="10"/>
      <c r="F5" s="10"/>
      <c r="G5" s="10"/>
      <c r="H5" s="10"/>
      <c r="I5" s="14">
        <v>-70.027000000000001</v>
      </c>
      <c r="J5" s="15"/>
    </row>
    <row r="6" spans="1:10" ht="45" x14ac:dyDescent="0.25">
      <c r="A6" s="11" t="s">
        <v>14</v>
      </c>
      <c r="B6" s="11" t="s">
        <v>15</v>
      </c>
      <c r="C6" s="12" t="s">
        <v>16</v>
      </c>
      <c r="D6" s="13"/>
      <c r="E6" s="10"/>
      <c r="F6" s="10"/>
      <c r="G6" s="10">
        <v>-5512</v>
      </c>
      <c r="H6" s="10">
        <f t="shared" ref="H6:H9" si="0">G6*1000000</f>
        <v>-5512000000</v>
      </c>
      <c r="I6" s="14">
        <f t="shared" ref="I6:I9" si="1">H6/1000000000</f>
        <v>-5.5119999999999996</v>
      </c>
      <c r="J6" s="15"/>
    </row>
    <row r="7" spans="1:10" ht="30" x14ac:dyDescent="0.25">
      <c r="A7" s="12" t="s">
        <v>17</v>
      </c>
      <c r="B7" s="11" t="s">
        <v>15</v>
      </c>
      <c r="C7" s="11" t="s">
        <v>18</v>
      </c>
      <c r="D7" s="13"/>
      <c r="E7" s="10"/>
      <c r="F7" s="10"/>
      <c r="G7" s="10">
        <v>-4425</v>
      </c>
      <c r="H7" s="10">
        <f t="shared" si="0"/>
        <v>-4425000000</v>
      </c>
      <c r="I7" s="14">
        <f t="shared" si="1"/>
        <v>-4.4249999999999998</v>
      </c>
      <c r="J7" s="15"/>
    </row>
    <row r="8" spans="1:10" ht="30" x14ac:dyDescent="0.25">
      <c r="A8" s="11" t="s">
        <v>19</v>
      </c>
      <c r="B8" s="11" t="s">
        <v>20</v>
      </c>
      <c r="C8" s="11" t="s">
        <v>21</v>
      </c>
      <c r="D8" s="13"/>
      <c r="E8" s="10"/>
      <c r="F8" s="10"/>
      <c r="G8" s="10">
        <v>-477</v>
      </c>
      <c r="H8" s="10">
        <f t="shared" si="0"/>
        <v>-477000000</v>
      </c>
      <c r="I8" s="14">
        <f t="shared" si="1"/>
        <v>-0.47699999999999998</v>
      </c>
      <c r="J8" s="15"/>
    </row>
    <row r="9" spans="1:10" ht="30" x14ac:dyDescent="0.25">
      <c r="A9" s="16" t="s">
        <v>22</v>
      </c>
      <c r="B9" s="17" t="s">
        <v>20</v>
      </c>
      <c r="C9" s="16" t="s">
        <v>23</v>
      </c>
      <c r="D9" s="18"/>
      <c r="E9" s="19"/>
      <c r="F9" s="19"/>
      <c r="G9" s="19">
        <v>-1377</v>
      </c>
      <c r="H9" s="19">
        <f t="shared" si="0"/>
        <v>-1377000000</v>
      </c>
      <c r="I9" s="20">
        <f t="shared" si="1"/>
        <v>-1.377</v>
      </c>
      <c r="J9" s="15"/>
    </row>
    <row r="10" spans="1:10" x14ac:dyDescent="0.25">
      <c r="A10" s="43" t="s">
        <v>24</v>
      </c>
      <c r="B10" s="42"/>
      <c r="C10" s="42"/>
      <c r="D10" s="21"/>
      <c r="E10" s="21"/>
      <c r="F10" s="21"/>
      <c r="G10" s="21"/>
      <c r="H10" s="21"/>
      <c r="I10" s="22">
        <f>SUM(I4:I9)</f>
        <v>-177.09400000000002</v>
      </c>
      <c r="J10" s="23"/>
    </row>
    <row r="11" spans="1:10" x14ac:dyDescent="0.25">
      <c r="A11" s="24"/>
      <c r="B11" s="25"/>
      <c r="C11" s="25"/>
      <c r="D11" s="25"/>
      <c r="E11" s="25"/>
      <c r="F11" s="25"/>
      <c r="G11" s="25"/>
      <c r="H11" s="25"/>
      <c r="I11" s="26"/>
      <c r="J11" s="23"/>
    </row>
    <row r="12" spans="1:10" x14ac:dyDescent="0.25">
      <c r="A12" s="46" t="s">
        <v>25</v>
      </c>
      <c r="B12" s="42"/>
      <c r="C12" s="42"/>
      <c r="D12" s="42"/>
      <c r="E12" s="42"/>
      <c r="F12" s="42"/>
      <c r="G12" s="42"/>
      <c r="H12" s="42"/>
      <c r="I12" s="42"/>
      <c r="J12" s="23"/>
    </row>
    <row r="13" spans="1:10" ht="30" x14ac:dyDescent="0.25">
      <c r="A13" s="12" t="s">
        <v>26</v>
      </c>
      <c r="B13" s="11" t="s">
        <v>9</v>
      </c>
      <c r="C13" s="11" t="s">
        <v>27</v>
      </c>
      <c r="D13" s="13">
        <v>-928</v>
      </c>
      <c r="E13" s="27">
        <f t="shared" ref="E13:E24" si="2">D13*1000000</f>
        <v>-928000000</v>
      </c>
      <c r="F13" s="28">
        <f t="shared" ref="F13:F24" si="3">E13/1000000000</f>
        <v>-0.92800000000000005</v>
      </c>
      <c r="G13" s="28"/>
      <c r="H13" s="28"/>
      <c r="I13" s="14">
        <f>F13*10</f>
        <v>-9.2800000000000011</v>
      </c>
      <c r="J13" s="23"/>
    </row>
    <row r="14" spans="1:10" ht="30" x14ac:dyDescent="0.25">
      <c r="A14" s="11" t="s">
        <v>28</v>
      </c>
      <c r="B14" s="11" t="s">
        <v>9</v>
      </c>
      <c r="C14" s="11" t="s">
        <v>29</v>
      </c>
      <c r="D14" s="13">
        <v>-499</v>
      </c>
      <c r="E14" s="27">
        <f t="shared" si="2"/>
        <v>-499000000</v>
      </c>
      <c r="F14" s="28">
        <f t="shared" si="3"/>
        <v>-0.499</v>
      </c>
      <c r="G14" s="28"/>
      <c r="H14" s="28"/>
      <c r="I14" s="14">
        <f t="shared" ref="I14:I24" si="4">F14*10</f>
        <v>-4.99</v>
      </c>
      <c r="J14" s="23"/>
    </row>
    <row r="15" spans="1:10" ht="30" x14ac:dyDescent="0.25">
      <c r="A15" s="11" t="s">
        <v>30</v>
      </c>
      <c r="B15" s="11" t="s">
        <v>31</v>
      </c>
      <c r="C15" s="11" t="s">
        <v>32</v>
      </c>
      <c r="D15" s="13">
        <v>-90</v>
      </c>
      <c r="E15" s="27">
        <f t="shared" si="2"/>
        <v>-90000000</v>
      </c>
      <c r="F15" s="28">
        <f t="shared" si="3"/>
        <v>-0.09</v>
      </c>
      <c r="G15" s="28"/>
      <c r="H15" s="28"/>
      <c r="I15" s="14">
        <f t="shared" si="4"/>
        <v>-0.89999999999999991</v>
      </c>
      <c r="J15" s="23"/>
    </row>
    <row r="16" spans="1:10" ht="45" x14ac:dyDescent="0.25">
      <c r="A16" s="12" t="s">
        <v>33</v>
      </c>
      <c r="B16" s="11" t="s">
        <v>34</v>
      </c>
      <c r="C16" s="12" t="s">
        <v>35</v>
      </c>
      <c r="D16" s="29">
        <v>-60</v>
      </c>
      <c r="E16" s="27">
        <f t="shared" si="2"/>
        <v>-60000000</v>
      </c>
      <c r="F16" s="28">
        <f t="shared" si="3"/>
        <v>-0.06</v>
      </c>
      <c r="G16" s="28"/>
      <c r="H16" s="28"/>
      <c r="I16" s="14">
        <f t="shared" si="4"/>
        <v>-0.6</v>
      </c>
      <c r="J16" s="23"/>
    </row>
    <row r="17" spans="1:10" ht="30" x14ac:dyDescent="0.25">
      <c r="A17" s="11" t="s">
        <v>36</v>
      </c>
      <c r="B17" s="12" t="s">
        <v>20</v>
      </c>
      <c r="C17" s="11" t="s">
        <v>37</v>
      </c>
      <c r="D17" s="13">
        <v>-498</v>
      </c>
      <c r="E17" s="27">
        <f t="shared" si="2"/>
        <v>-498000000</v>
      </c>
      <c r="F17" s="28">
        <f t="shared" si="3"/>
        <v>-0.498</v>
      </c>
      <c r="G17" s="28"/>
      <c r="H17" s="28"/>
      <c r="I17" s="14">
        <f t="shared" si="4"/>
        <v>-4.9800000000000004</v>
      </c>
      <c r="J17" s="23"/>
    </row>
    <row r="18" spans="1:10" ht="45" x14ac:dyDescent="0.25">
      <c r="A18" s="12" t="s">
        <v>38</v>
      </c>
      <c r="B18" s="11" t="s">
        <v>34</v>
      </c>
      <c r="C18" s="12" t="s">
        <v>39</v>
      </c>
      <c r="D18" s="13">
        <v>-125</v>
      </c>
      <c r="E18" s="27">
        <f t="shared" si="2"/>
        <v>-125000000</v>
      </c>
      <c r="F18" s="28">
        <f t="shared" si="3"/>
        <v>-0.125</v>
      </c>
      <c r="G18" s="28"/>
      <c r="H18" s="28"/>
      <c r="I18" s="14">
        <f t="shared" si="4"/>
        <v>-1.25</v>
      </c>
      <c r="J18" s="23"/>
    </row>
    <row r="19" spans="1:10" ht="45" x14ac:dyDescent="0.25">
      <c r="A19" s="12" t="s">
        <v>40</v>
      </c>
      <c r="B19" s="11" t="s">
        <v>34</v>
      </c>
      <c r="C19" s="12" t="s">
        <v>41</v>
      </c>
      <c r="D19" s="13">
        <v>-2994</v>
      </c>
      <c r="E19" s="27">
        <f t="shared" si="2"/>
        <v>-2994000000</v>
      </c>
      <c r="F19" s="28">
        <f t="shared" si="3"/>
        <v>-2.9940000000000002</v>
      </c>
      <c r="G19" s="28"/>
      <c r="H19" s="28"/>
      <c r="I19" s="14">
        <f t="shared" si="4"/>
        <v>-29.94</v>
      </c>
      <c r="J19" s="23"/>
    </row>
    <row r="20" spans="1:10" ht="30" x14ac:dyDescent="0.25">
      <c r="A20" s="11" t="s">
        <v>42</v>
      </c>
      <c r="B20" s="11" t="s">
        <v>43</v>
      </c>
      <c r="C20" s="11" t="s">
        <v>44</v>
      </c>
      <c r="D20" s="13">
        <v>-976</v>
      </c>
      <c r="E20" s="27">
        <f t="shared" si="2"/>
        <v>-976000000</v>
      </c>
      <c r="F20" s="28">
        <f t="shared" si="3"/>
        <v>-0.97599999999999998</v>
      </c>
      <c r="G20" s="28"/>
      <c r="H20" s="28"/>
      <c r="I20" s="14">
        <f t="shared" si="4"/>
        <v>-9.76</v>
      </c>
      <c r="J20" s="23"/>
    </row>
    <row r="21" spans="1:10" ht="30" x14ac:dyDescent="0.25">
      <c r="A21" s="11" t="s">
        <v>45</v>
      </c>
      <c r="B21" s="11" t="s">
        <v>9</v>
      </c>
      <c r="C21" s="11" t="s">
        <v>46</v>
      </c>
      <c r="D21" s="13">
        <v>-175</v>
      </c>
      <c r="E21" s="27">
        <f t="shared" si="2"/>
        <v>-175000000</v>
      </c>
      <c r="F21" s="28">
        <f t="shared" si="3"/>
        <v>-0.17499999999999999</v>
      </c>
      <c r="G21" s="28"/>
      <c r="H21" s="28"/>
      <c r="I21" s="14">
        <f t="shared" si="4"/>
        <v>-1.75</v>
      </c>
      <c r="J21" s="23"/>
    </row>
    <row r="22" spans="1:10" ht="30" x14ac:dyDescent="0.25">
      <c r="A22" s="12" t="s">
        <v>47</v>
      </c>
      <c r="B22" s="11" t="s">
        <v>9</v>
      </c>
      <c r="C22" s="12" t="s">
        <v>48</v>
      </c>
      <c r="D22" s="13">
        <v>-630</v>
      </c>
      <c r="E22" s="27">
        <f t="shared" si="2"/>
        <v>-630000000</v>
      </c>
      <c r="F22" s="28">
        <f t="shared" si="3"/>
        <v>-0.63</v>
      </c>
      <c r="G22" s="10"/>
      <c r="H22" s="10"/>
      <c r="I22" s="14">
        <f t="shared" si="4"/>
        <v>-6.3</v>
      </c>
      <c r="J22" s="23"/>
    </row>
    <row r="23" spans="1:10" ht="30" x14ac:dyDescent="0.25">
      <c r="A23" s="11" t="s">
        <v>49</v>
      </c>
      <c r="B23" s="11" t="s">
        <v>50</v>
      </c>
      <c r="C23" s="12" t="s">
        <v>51</v>
      </c>
      <c r="D23" s="13">
        <v>-482</v>
      </c>
      <c r="E23" s="27">
        <f t="shared" si="2"/>
        <v>-482000000</v>
      </c>
      <c r="F23" s="28">
        <f t="shared" si="3"/>
        <v>-0.48199999999999998</v>
      </c>
      <c r="G23" s="10"/>
      <c r="H23" s="10"/>
      <c r="I23" s="14">
        <f t="shared" si="4"/>
        <v>-4.82</v>
      </c>
      <c r="J23" s="23"/>
    </row>
    <row r="24" spans="1:10" ht="30" x14ac:dyDescent="0.25">
      <c r="A24" s="30" t="s">
        <v>52</v>
      </c>
      <c r="B24" s="30" t="s">
        <v>50</v>
      </c>
      <c r="C24" s="16" t="s">
        <v>53</v>
      </c>
      <c r="D24" s="18">
        <v>-330</v>
      </c>
      <c r="E24" s="31">
        <f t="shared" si="2"/>
        <v>-330000000</v>
      </c>
      <c r="F24" s="32">
        <f t="shared" si="3"/>
        <v>-0.33</v>
      </c>
      <c r="G24" s="19"/>
      <c r="H24" s="19"/>
      <c r="I24" s="20">
        <f t="shared" si="4"/>
        <v>-3.3000000000000003</v>
      </c>
      <c r="J24" s="23"/>
    </row>
    <row r="25" spans="1:10" x14ac:dyDescent="0.25">
      <c r="A25" s="41" t="s">
        <v>24</v>
      </c>
      <c r="B25" s="42"/>
      <c r="C25" s="42"/>
      <c r="D25" s="33"/>
      <c r="E25" s="34"/>
      <c r="F25" s="34"/>
      <c r="G25" s="34"/>
      <c r="H25" s="34"/>
      <c r="I25" s="35">
        <f>SUM(I13:I24)</f>
        <v>-77.86999999999999</v>
      </c>
      <c r="J25" s="36"/>
    </row>
    <row r="26" spans="1:10" x14ac:dyDescent="0.25">
      <c r="A26" s="37" t="s">
        <v>54</v>
      </c>
      <c r="I26" s="38"/>
    </row>
    <row r="27" spans="1:10" x14ac:dyDescent="0.25">
      <c r="A27" s="39" t="s">
        <v>55</v>
      </c>
      <c r="B27" s="40"/>
      <c r="C27" s="40"/>
      <c r="D27" s="40"/>
      <c r="E27" s="40"/>
      <c r="F27" s="40"/>
      <c r="G27" s="40"/>
      <c r="H27" s="40"/>
      <c r="I27" s="40"/>
      <c r="J27" s="40"/>
    </row>
    <row r="29" spans="1:10" x14ac:dyDescent="0.25">
      <c r="A29" s="37"/>
    </row>
    <row r="30" spans="1:10" x14ac:dyDescent="0.25">
      <c r="I30" s="37"/>
    </row>
  </sheetData>
  <mergeCells count="5">
    <mergeCell ref="A27:J27"/>
    <mergeCell ref="A25:C25"/>
    <mergeCell ref="A10:C10"/>
    <mergeCell ref="A3:I3"/>
    <mergeCell ref="A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Paulson, Mariko</cp:lastModifiedBy>
  <dcterms:modified xsi:type="dcterms:W3CDTF">2018-02-10T02:04:18Z</dcterms:modified>
</cp:coreProperties>
</file>